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 activeTab="1"/>
  </bookViews>
  <sheets>
    <sheet name="控制价费用表" sheetId="1" r:id="rId1"/>
    <sheet name="盖章封面" sheetId="2" r:id="rId2"/>
  </sheets>
  <externalReferences>
    <externalReference r:id="rId3"/>
  </externalReferences>
  <calcPr calcId="144525"/>
</workbook>
</file>

<file path=xl/sharedStrings.xml><?xml version="1.0" encoding="utf-8"?>
<sst xmlns="http://schemas.openxmlformats.org/spreadsheetml/2006/main" count="35" uniqueCount="35">
  <si>
    <t>招标控制价费用表</t>
  </si>
  <si>
    <t>工程名称:和孚镇云北村全域整治项目</t>
  </si>
  <si>
    <t>第1页 共1页</t>
  </si>
  <si>
    <t>序号</t>
  </si>
  <si>
    <t>工程名称</t>
  </si>
  <si>
    <t>金额(元)</t>
  </si>
  <si>
    <t>其中：（元）</t>
  </si>
  <si>
    <t>备注</t>
  </si>
  <si>
    <t>分部分项工程费</t>
  </si>
  <si>
    <t>措施项目费</t>
  </si>
  <si>
    <t>其他项目费</t>
  </si>
  <si>
    <t>规费</t>
  </si>
  <si>
    <t>税金</t>
  </si>
  <si>
    <t>1</t>
  </si>
  <si>
    <t>和孚镇云北村全域整治项目</t>
  </si>
  <si>
    <t>1.1</t>
  </si>
  <si>
    <t>道路工程</t>
  </si>
  <si>
    <t>1.2</t>
  </si>
  <si>
    <t>排水工程</t>
  </si>
  <si>
    <t>1.3</t>
  </si>
  <si>
    <t>景观工程</t>
  </si>
  <si>
    <t>1.4</t>
  </si>
  <si>
    <t>苗木工程</t>
  </si>
  <si>
    <t>1.5</t>
  </si>
  <si>
    <t>1#桥工程</t>
  </si>
  <si>
    <t>1.6</t>
  </si>
  <si>
    <t>2#桥工程</t>
  </si>
  <si>
    <t>1.7</t>
  </si>
  <si>
    <t>3#桥工程</t>
  </si>
  <si>
    <t>1.8</t>
  </si>
  <si>
    <t>北侧道路亮化工程</t>
  </si>
  <si>
    <t>1.9</t>
  </si>
  <si>
    <t>小区内部亮化工程</t>
  </si>
  <si>
    <t>合计</t>
  </si>
  <si>
    <t>35824894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</si>
</sst>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10"/>
      <name val="Arial"/>
      <charset val="134"/>
    </font>
    <font>
      <b/>
      <sz val="2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13" applyNumberFormat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18" fillId="13" borderId="14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/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0" borderId="0" xfId="0" applyFont="1" applyFill="1" applyAlignment="1"/>
    <xf numFmtId="0" fontId="1" fillId="2" borderId="0" xfId="0" applyFont="1" applyFill="1" applyBorder="1" applyAlignment="1">
      <alignment horizontal="left" wrapText="1"/>
    </xf>
    <xf numFmtId="0" fontId="2" fillId="0" borderId="0" xfId="0" applyFont="1" applyFill="1" applyBorder="1" applyAlignment="1"/>
    <xf numFmtId="0" fontId="1" fillId="2" borderId="0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/>
    <xf numFmtId="0" fontId="2" fillId="0" borderId="3" xfId="0" applyFont="1" applyFill="1" applyBorder="1" applyAlignment="1"/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right" vertical="center" shrinkToFit="1"/>
    </xf>
    <xf numFmtId="0" fontId="1" fillId="2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/>
    <xf numFmtId="0" fontId="1" fillId="2" borderId="5" xfId="0" applyFont="1" applyFill="1" applyBorder="1" applyAlignment="1">
      <alignment horizontal="right" vertical="center" wrapText="1"/>
    </xf>
    <xf numFmtId="2" fontId="1" fillId="2" borderId="5" xfId="0" applyNumberFormat="1" applyFont="1" applyFill="1" applyBorder="1" applyAlignment="1">
      <alignment horizontal="right" vertical="center" shrinkToFit="1"/>
    </xf>
    <xf numFmtId="0" fontId="2" fillId="0" borderId="7" xfId="0" applyFont="1" applyFill="1" applyBorder="1" applyAlignment="1"/>
    <xf numFmtId="0" fontId="1" fillId="2" borderId="4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579755</xdr:colOff>
      <xdr:row>55</xdr:row>
      <xdr:rowOff>139065</xdr:rowOff>
    </xdr:to>
    <xdr:pic>
      <xdr:nvPicPr>
        <xdr:cNvPr id="2" name="图片 1" descr="招标控制价页_0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6751955" cy="95688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98b8r6k6yu522\FileStorage\File\2022-08\&#25511;&#21046;&#20215;-&#21644;&#23386;&#38215;&#20113;&#21271;&#26449;&#20840;&#22495;&#25972;&#27835;&#39033;&#30446;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表10_2_2-3 招标控制价封面"/>
      <sheetName val="表10_2_2-4 招标控制价扉页"/>
      <sheetName val="表10_2_2-11 编制说明"/>
      <sheetName val="表10_2_2-12 招标控制价费用表"/>
      <sheetName val="1_表10_2_2-13 【不含单列】单位(专业)工程招"/>
      <sheetName val="1_表10_2_2-16 分部分项工程清单与计价表"/>
      <sheetName val="1_表10_2_2-20 施工组织(总价)措施项目清单与"/>
      <sheetName val="1_表10_2_2-31 主要材料和工程设备一览表"/>
      <sheetName val="2_表10_2_2-13 【不含单列】单位(专业)工程招"/>
      <sheetName val="2_表10_2_2-16 分部分项工程清单与计价表"/>
      <sheetName val="2_表10_2_2-20 施工组织(总价)措施项目清单与"/>
      <sheetName val="2_表10_2_2-31 主要材料和工程设备一览表"/>
      <sheetName val="3_表10_2_2-13 【不含单列】单位(专业)工程招"/>
      <sheetName val="3_表10_2_2-16 分部分项工程清单与计价表"/>
      <sheetName val="3_表10_2_2-20 施工组织(总价)措施项目清单与"/>
      <sheetName val="3_表10_2_2-31 主要材料和工程设备一览表"/>
      <sheetName val="4_表10_2_2-13 【不含单列】单位(专业)工程招"/>
      <sheetName val="4_表10_2_2-16 分部分项工程清单与计价表"/>
      <sheetName val="4_表10_2_2-20 施工组织(总价)措施项目清单与"/>
      <sheetName val="4_表10_2_2-31 主要材料和工程设备一览表"/>
      <sheetName val="5_表10_2_2-13 【不含单列】单位(专业)工程招"/>
      <sheetName val="5_表10_2_2-16 分部分项工程清单与计价表"/>
      <sheetName val="5_表10_2_2-20 施工组织(总价)措施项目清单与"/>
      <sheetName val="5_表10_2_2-31 主要材料和工程设备一览表"/>
      <sheetName val="6_表10_2_2-13 【不含单列】单位(专业)工程招"/>
      <sheetName val="6_表10_2_2-16 分部分项工程清单与计价表"/>
      <sheetName val="6_表10_2_2-20 施工组织(总价)措施项目清单与"/>
      <sheetName val="6_表10_2_2-31 主要材料和工程设备一览表"/>
      <sheetName val="7_表10_2_2-13 【不含单列】单位(专业)工程招"/>
      <sheetName val="7_表10_2_2-16 分部分项工程清单与计价表"/>
      <sheetName val="7_表10_2_2-20 施工组织(总价)措施项目清单与"/>
      <sheetName val="7_表10_2_2-31 主要材料和工程设备一览表"/>
      <sheetName val="8_表10_2_2-13 【不含单列】单位(专业)工程招"/>
      <sheetName val="8_表10_2_2-16 分部分项工程清单与计价表"/>
      <sheetName val="8_表10_2_2-20 施工组织(总价)措施项目清单与"/>
      <sheetName val="8_表10_2_2-31 主要材料和工程设备一览表"/>
      <sheetName val="9_表10_2_2-13 【不含单列】单位(专业)工程招"/>
      <sheetName val="9_表10_2_2-16 分部分项工程清单与计价表"/>
      <sheetName val="9_表10_2_2-20 施工组织(总价)措施项目清单与"/>
      <sheetName val="9_表10_2_2-31 主要材料和工程设备一览表"/>
    </sheetNames>
    <sheetDataSet>
      <sheetData sheetId="0"/>
      <sheetData sheetId="1"/>
      <sheetData sheetId="2"/>
      <sheetData sheetId="3"/>
      <sheetData sheetId="4">
        <row r="5">
          <cell r="E5">
            <v>3030769.37</v>
          </cell>
        </row>
        <row r="7">
          <cell r="E7">
            <v>68053.76</v>
          </cell>
        </row>
        <row r="12">
          <cell r="E12">
            <v>1700000</v>
          </cell>
        </row>
      </sheetData>
      <sheetData sheetId="5"/>
      <sheetData sheetId="6"/>
      <sheetData sheetId="7"/>
      <sheetData sheetId="8">
        <row r="5">
          <cell r="E5">
            <v>569503.26</v>
          </cell>
        </row>
        <row r="7">
          <cell r="E7">
            <v>45772.69</v>
          </cell>
        </row>
      </sheetData>
      <sheetData sheetId="9"/>
      <sheetData sheetId="10"/>
      <sheetData sheetId="11"/>
      <sheetData sheetId="12">
        <row r="5">
          <cell r="E5">
            <v>12168749.31</v>
          </cell>
        </row>
        <row r="7">
          <cell r="E7">
            <v>473472.06</v>
          </cell>
        </row>
      </sheetData>
      <sheetData sheetId="13"/>
      <sheetData sheetId="14"/>
      <sheetData sheetId="15"/>
      <sheetData sheetId="16">
        <row r="5">
          <cell r="E5">
            <v>7658260.8</v>
          </cell>
        </row>
        <row r="7">
          <cell r="E7">
            <v>184989.24</v>
          </cell>
        </row>
      </sheetData>
      <sheetData sheetId="17"/>
      <sheetData sheetId="18"/>
      <sheetData sheetId="19"/>
      <sheetData sheetId="20">
        <row r="5">
          <cell r="E5">
            <v>1748797.82</v>
          </cell>
        </row>
        <row r="7">
          <cell r="E7">
            <v>144893.28</v>
          </cell>
        </row>
      </sheetData>
      <sheetData sheetId="21"/>
      <sheetData sheetId="22"/>
      <sheetData sheetId="23"/>
      <sheetData sheetId="24">
        <row r="5">
          <cell r="E5">
            <v>973035.31</v>
          </cell>
        </row>
        <row r="7">
          <cell r="E7">
            <v>81455.18</v>
          </cell>
        </row>
      </sheetData>
      <sheetData sheetId="25"/>
      <sheetData sheetId="26"/>
      <sheetData sheetId="27"/>
      <sheetData sheetId="28">
        <row r="5">
          <cell r="E5">
            <v>1216647.91</v>
          </cell>
        </row>
        <row r="7">
          <cell r="E7">
            <v>95955.27</v>
          </cell>
        </row>
      </sheetData>
      <sheetData sheetId="29"/>
      <sheetData sheetId="30"/>
      <sheetData sheetId="31"/>
      <sheetData sheetId="32">
        <row r="5">
          <cell r="E5">
            <v>319478.26</v>
          </cell>
        </row>
        <row r="7">
          <cell r="E7">
            <v>3374.98</v>
          </cell>
        </row>
      </sheetData>
      <sheetData sheetId="33"/>
      <sheetData sheetId="34"/>
      <sheetData sheetId="35"/>
      <sheetData sheetId="36">
        <row r="5">
          <cell r="E5">
            <v>840000.97</v>
          </cell>
        </row>
        <row r="7">
          <cell r="E7">
            <v>15759.65</v>
          </cell>
        </row>
      </sheetData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opLeftCell="A13" workbookViewId="0">
      <selection activeCell="O15" sqref="O15"/>
    </sheetView>
  </sheetViews>
  <sheetFormatPr defaultColWidth="9" defaultRowHeight="13.5"/>
  <sheetData>
    <row r="1" spans="1:9">
      <c r="A1" s="1"/>
      <c r="B1" s="2"/>
      <c r="C1" s="3"/>
      <c r="D1" s="3"/>
      <c r="E1" s="3"/>
      <c r="F1" s="3"/>
      <c r="G1" s="4"/>
      <c r="H1" s="4"/>
      <c r="I1" s="4"/>
    </row>
    <row r="2" ht="25.5" spans="1:9">
      <c r="A2" s="5" t="s">
        <v>0</v>
      </c>
      <c r="B2" s="6"/>
      <c r="C2" s="6"/>
      <c r="D2" s="6"/>
      <c r="E2" s="6"/>
      <c r="F2" s="6"/>
      <c r="G2" s="6"/>
      <c r="H2" s="6"/>
      <c r="I2" s="6"/>
    </row>
    <row r="3" spans="1:9">
      <c r="A3" s="7" t="s">
        <v>1</v>
      </c>
      <c r="B3" s="8"/>
      <c r="C3" s="8"/>
      <c r="D3" s="7"/>
      <c r="E3" s="7"/>
      <c r="F3" s="7"/>
      <c r="G3" s="9" t="s">
        <v>2</v>
      </c>
      <c r="H3" s="8"/>
      <c r="I3" s="8"/>
    </row>
    <row r="4" spans="1:9">
      <c r="A4" s="10" t="s">
        <v>3</v>
      </c>
      <c r="B4" s="10" t="s">
        <v>4</v>
      </c>
      <c r="C4" s="10" t="s">
        <v>5</v>
      </c>
      <c r="D4" s="10" t="s">
        <v>6</v>
      </c>
      <c r="E4" s="11"/>
      <c r="F4" s="12"/>
      <c r="G4" s="12"/>
      <c r="H4" s="12"/>
      <c r="I4" s="14" t="s">
        <v>7</v>
      </c>
    </row>
    <row r="5" ht="22.5" spans="1:9">
      <c r="A5" s="13"/>
      <c r="B5" s="13"/>
      <c r="C5" s="13"/>
      <c r="D5" s="10" t="s">
        <v>8</v>
      </c>
      <c r="E5" s="10" t="s">
        <v>9</v>
      </c>
      <c r="F5" s="10" t="s">
        <v>10</v>
      </c>
      <c r="G5" s="10" t="s">
        <v>11</v>
      </c>
      <c r="H5" s="14" t="s">
        <v>12</v>
      </c>
      <c r="I5" s="21"/>
    </row>
    <row r="6" ht="33.75" spans="1:9">
      <c r="A6" s="10" t="s">
        <v>13</v>
      </c>
      <c r="B6" s="15" t="s">
        <v>14</v>
      </c>
      <c r="C6" s="16">
        <v>35824894</v>
      </c>
      <c r="D6" s="16">
        <f t="shared" ref="D6:F6" si="0">SUM(D7:D15)</f>
        <v>28525243.01</v>
      </c>
      <c r="E6" s="16">
        <f t="shared" si="0"/>
        <v>1113726.11</v>
      </c>
      <c r="F6" s="16">
        <f t="shared" si="0"/>
        <v>1900000</v>
      </c>
      <c r="G6" s="16">
        <v>1327906.63</v>
      </c>
      <c r="H6" s="16">
        <v>2958018.83</v>
      </c>
      <c r="I6" s="22"/>
    </row>
    <row r="7" ht="25" customHeight="1" spans="1:9">
      <c r="A7" s="10" t="s">
        <v>15</v>
      </c>
      <c r="B7" s="15" t="s">
        <v>16</v>
      </c>
      <c r="C7" s="16">
        <v>5311277</v>
      </c>
      <c r="D7" s="16">
        <f>'[1]1_表10_2_2-13 【不含单列】单位(专业)工程招'!E5</f>
        <v>3030769.37</v>
      </c>
      <c r="E7" s="16">
        <f>'[1]1_表10_2_2-13 【不含单列】单位(专业)工程招'!E7</f>
        <v>68053.76</v>
      </c>
      <c r="F7" s="16">
        <f>'[1]1_表10_2_2-13 【不含单列】单位(专业)工程招'!E12</f>
        <v>1700000</v>
      </c>
      <c r="G7" s="16">
        <v>73908.21</v>
      </c>
      <c r="H7" s="16">
        <v>438545.82</v>
      </c>
      <c r="I7" s="22"/>
    </row>
    <row r="8" ht="25" customHeight="1" spans="1:9">
      <c r="A8" s="10" t="s">
        <v>17</v>
      </c>
      <c r="B8" s="15" t="s">
        <v>18</v>
      </c>
      <c r="C8" s="16">
        <v>698906</v>
      </c>
      <c r="D8" s="16">
        <f>'[1]2_表10_2_2-13 【不含单列】单位(专业)工程招'!E5</f>
        <v>569503.26</v>
      </c>
      <c r="E8" s="16">
        <f>'[1]2_表10_2_2-13 【不含单列】单位(专业)工程招'!E7</f>
        <v>45772.69</v>
      </c>
      <c r="F8" s="16">
        <f>'[1]2_表10_2_2-13 【不含单列】单位(专业)工程招'!E12</f>
        <v>0</v>
      </c>
      <c r="G8" s="16">
        <v>25922.02</v>
      </c>
      <c r="H8" s="16">
        <v>57707.82</v>
      </c>
      <c r="I8" s="22"/>
    </row>
    <row r="9" ht="25" customHeight="1" spans="1:9">
      <c r="A9" s="10" t="s">
        <v>19</v>
      </c>
      <c r="B9" s="15" t="s">
        <v>20</v>
      </c>
      <c r="C9" s="16">
        <v>14352212</v>
      </c>
      <c r="D9" s="16">
        <f>'[1]3_表10_2_2-13 【不含单列】单位(专业)工程招'!E5</f>
        <v>12168749.31</v>
      </c>
      <c r="E9" s="16">
        <f>'[1]3_表10_2_2-13 【不含单列】单位(专业)工程招'!E7</f>
        <v>473472.06</v>
      </c>
      <c r="F9" s="16">
        <f>'[1]2_表10_2_2-13 【不含单列】单位(专业)工程招'!E13</f>
        <v>0</v>
      </c>
      <c r="G9" s="16">
        <v>524945.51</v>
      </c>
      <c r="H9" s="16">
        <v>1185045.02</v>
      </c>
      <c r="I9" s="22"/>
    </row>
    <row r="10" ht="25" customHeight="1" spans="1:9">
      <c r="A10" s="10" t="s">
        <v>21</v>
      </c>
      <c r="B10" s="15" t="s">
        <v>22</v>
      </c>
      <c r="C10" s="16">
        <v>8997448</v>
      </c>
      <c r="D10" s="16">
        <f>'[1]4_表10_2_2-13 【不含单列】单位(专业)工程招'!E5</f>
        <v>7658260.8</v>
      </c>
      <c r="E10" s="16">
        <f>'[1]4_表10_2_2-13 【不含单列】单位(专业)工程招'!E7</f>
        <v>184989.24</v>
      </c>
      <c r="F10" s="16">
        <f>'[1]2_表10_2_2-13 【不含单列】单位(专业)工程招'!E14</f>
        <v>0</v>
      </c>
      <c r="G10" s="16">
        <v>411289.69</v>
      </c>
      <c r="H10" s="16">
        <v>742908.58</v>
      </c>
      <c r="I10" s="22"/>
    </row>
    <row r="11" ht="25" customHeight="1" spans="1:9">
      <c r="A11" s="10" t="s">
        <v>23</v>
      </c>
      <c r="B11" s="15" t="s">
        <v>24</v>
      </c>
      <c r="C11" s="16">
        <v>2401667</v>
      </c>
      <c r="D11" s="16">
        <f>'[1]5_表10_2_2-13 【不含单列】单位(专业)工程招'!E5</f>
        <v>1748797.82</v>
      </c>
      <c r="E11" s="16">
        <f>'[1]5_表10_2_2-13 【不含单列】单位(专业)工程招'!E7</f>
        <v>144893.28</v>
      </c>
      <c r="F11" s="16">
        <v>200000</v>
      </c>
      <c r="G11" s="16">
        <v>109673.37</v>
      </c>
      <c r="H11" s="16">
        <v>198302.8</v>
      </c>
      <c r="I11" s="22"/>
    </row>
    <row r="12" ht="25" customHeight="1" spans="1:9">
      <c r="A12" s="10" t="s">
        <v>25</v>
      </c>
      <c r="B12" s="15" t="s">
        <v>26</v>
      </c>
      <c r="C12" s="16">
        <v>1210572</v>
      </c>
      <c r="D12" s="16">
        <f>'[1]6_表10_2_2-13 【不含单列】单位(专业)工程招'!E5</f>
        <v>973035.31</v>
      </c>
      <c r="E12" s="16">
        <f>'[1]6_表10_2_2-13 【不含单列】单位(专业)工程招'!E7</f>
        <v>81455.18</v>
      </c>
      <c r="F12" s="16">
        <f>'[1]2_表10_2_2-13 【不含单列】单位(专业)工程招'!E16</f>
        <v>0</v>
      </c>
      <c r="G12" s="16">
        <v>56125.91</v>
      </c>
      <c r="H12" s="16">
        <v>99955.48</v>
      </c>
      <c r="I12" s="22"/>
    </row>
    <row r="13" ht="25" customHeight="1" spans="1:9">
      <c r="A13" s="10" t="s">
        <v>27</v>
      </c>
      <c r="B13" s="15" t="s">
        <v>28</v>
      </c>
      <c r="C13" s="16">
        <v>1510478</v>
      </c>
      <c r="D13" s="16">
        <f>'[1]7_表10_2_2-13 【不含单列】单位(专业)工程招'!E5</f>
        <v>1216647.91</v>
      </c>
      <c r="E13" s="16">
        <f>'[1]7_表10_2_2-13 【不含单列】单位(专业)工程招'!E7</f>
        <v>95955.27</v>
      </c>
      <c r="F13" s="16">
        <f>'[1]2_表10_2_2-13 【不含单列】单位(专业)工程招'!E17</f>
        <v>0</v>
      </c>
      <c r="G13" s="16">
        <v>73156.36</v>
      </c>
      <c r="H13" s="16">
        <v>124718.36</v>
      </c>
      <c r="I13" s="22"/>
    </row>
    <row r="14" ht="25" customHeight="1" spans="1:9">
      <c r="A14" s="10" t="s">
        <v>29</v>
      </c>
      <c r="B14" s="15" t="s">
        <v>30</v>
      </c>
      <c r="C14" s="16">
        <v>362203</v>
      </c>
      <c r="D14" s="16">
        <f>'[1]8_表10_2_2-13 【不含单列】单位(专业)工程招'!E5</f>
        <v>319478.26</v>
      </c>
      <c r="E14" s="16">
        <f>'[1]8_表10_2_2-13 【不含单列】单位(专业)工程招'!E7</f>
        <v>3374.98</v>
      </c>
      <c r="F14" s="16">
        <f>'[1]2_表10_2_2-13 【不含单列】单位(专业)工程招'!E18</f>
        <v>0</v>
      </c>
      <c r="G14" s="16">
        <v>9443.21</v>
      </c>
      <c r="H14" s="16">
        <v>29906.68</v>
      </c>
      <c r="I14" s="22"/>
    </row>
    <row r="15" ht="25" customHeight="1" spans="1:9">
      <c r="A15" s="10" t="s">
        <v>31</v>
      </c>
      <c r="B15" s="15" t="s">
        <v>32</v>
      </c>
      <c r="C15" s="16">
        <v>980131</v>
      </c>
      <c r="D15" s="16">
        <f>'[1]9_表10_2_2-13 【不含单列】单位(专业)工程招'!E5</f>
        <v>840000.97</v>
      </c>
      <c r="E15" s="16">
        <f>'[1]9_表10_2_2-13 【不含单列】单位(专业)工程招'!E7</f>
        <v>15759.65</v>
      </c>
      <c r="F15" s="16">
        <f>'[1]2_表10_2_2-13 【不含单列】单位(专业)工程招'!E19</f>
        <v>0</v>
      </c>
      <c r="G15" s="16">
        <v>43442.35</v>
      </c>
      <c r="H15" s="16">
        <v>80928.27</v>
      </c>
      <c r="I15" s="22"/>
    </row>
    <row r="16" ht="25" customHeight="1" spans="1:9">
      <c r="A16" s="10"/>
      <c r="B16" s="15"/>
      <c r="C16" s="16"/>
      <c r="D16" s="16"/>
      <c r="E16" s="16"/>
      <c r="F16" s="16"/>
      <c r="G16" s="16"/>
      <c r="H16" s="16"/>
      <c r="I16" s="22"/>
    </row>
    <row r="17" ht="25" customHeight="1" spans="1:9">
      <c r="A17" s="10"/>
      <c r="B17" s="15"/>
      <c r="C17" s="16"/>
      <c r="D17" s="16"/>
      <c r="E17" s="16"/>
      <c r="F17" s="16"/>
      <c r="G17" s="16"/>
      <c r="H17" s="16"/>
      <c r="I17" s="22"/>
    </row>
    <row r="18" ht="25" customHeight="1" spans="1:9">
      <c r="A18" s="10"/>
      <c r="B18" s="15"/>
      <c r="C18" s="16"/>
      <c r="D18" s="16"/>
      <c r="E18" s="16"/>
      <c r="F18" s="16"/>
      <c r="G18" s="16"/>
      <c r="H18" s="16"/>
      <c r="I18" s="22"/>
    </row>
    <row r="19" ht="25" customHeight="1" spans="1:9">
      <c r="A19" s="10"/>
      <c r="B19" s="15"/>
      <c r="C19" s="16"/>
      <c r="D19" s="16"/>
      <c r="E19" s="16"/>
      <c r="F19" s="16"/>
      <c r="G19" s="16"/>
      <c r="H19" s="16"/>
      <c r="I19" s="22"/>
    </row>
    <row r="20" ht="25" customHeight="1" spans="1:9">
      <c r="A20" s="10"/>
      <c r="B20" s="15"/>
      <c r="C20" s="16"/>
      <c r="D20" s="16"/>
      <c r="E20" s="16"/>
      <c r="F20" s="16"/>
      <c r="G20" s="16"/>
      <c r="H20" s="16"/>
      <c r="I20" s="22"/>
    </row>
    <row r="21" ht="25" customHeight="1" spans="1:9">
      <c r="A21" s="10"/>
      <c r="B21" s="15"/>
      <c r="C21" s="16"/>
      <c r="D21" s="16"/>
      <c r="E21" s="16"/>
      <c r="F21" s="16"/>
      <c r="G21" s="16"/>
      <c r="H21" s="16"/>
      <c r="I21" s="22"/>
    </row>
    <row r="22" ht="25" customHeight="1" spans="1:9">
      <c r="A22" s="10"/>
      <c r="B22" s="15"/>
      <c r="C22" s="16"/>
      <c r="D22" s="16"/>
      <c r="E22" s="16"/>
      <c r="F22" s="16"/>
      <c r="G22" s="16"/>
      <c r="H22" s="16"/>
      <c r="I22" s="22"/>
    </row>
    <row r="23" ht="25" customHeight="1" spans="1:9">
      <c r="A23" s="10"/>
      <c r="B23" s="15"/>
      <c r="C23" s="16"/>
      <c r="D23" s="16"/>
      <c r="E23" s="16"/>
      <c r="F23" s="16"/>
      <c r="G23" s="16"/>
      <c r="H23" s="16"/>
      <c r="I23" s="22"/>
    </row>
    <row r="24" ht="25" customHeight="1" spans="1:9">
      <c r="A24" s="10"/>
      <c r="B24" s="15"/>
      <c r="C24" s="16"/>
      <c r="D24" s="16"/>
      <c r="E24" s="16"/>
      <c r="F24" s="16"/>
      <c r="G24" s="16"/>
      <c r="H24" s="16"/>
      <c r="I24" s="22"/>
    </row>
    <row r="25" ht="25" customHeight="1" spans="1:9">
      <c r="A25" s="10"/>
      <c r="B25" s="15"/>
      <c r="C25" s="16"/>
      <c r="D25" s="16"/>
      <c r="E25" s="16"/>
      <c r="F25" s="16"/>
      <c r="G25" s="16"/>
      <c r="H25" s="16"/>
      <c r="I25" s="22"/>
    </row>
    <row r="26" spans="1:9">
      <c r="A26" s="10"/>
      <c r="B26" s="15"/>
      <c r="C26" s="16"/>
      <c r="D26" s="16"/>
      <c r="E26" s="16"/>
      <c r="F26" s="16"/>
      <c r="G26" s="16"/>
      <c r="H26" s="16"/>
      <c r="I26" s="22"/>
    </row>
    <row r="27" spans="1:9">
      <c r="A27" s="10"/>
      <c r="B27" s="15"/>
      <c r="C27" s="16"/>
      <c r="D27" s="16"/>
      <c r="E27" s="16"/>
      <c r="F27" s="16"/>
      <c r="G27" s="16"/>
      <c r="H27" s="16"/>
      <c r="I27" s="22"/>
    </row>
    <row r="28" spans="1:9">
      <c r="A28" s="10"/>
      <c r="B28" s="15"/>
      <c r="C28" s="16"/>
      <c r="D28" s="16"/>
      <c r="E28" s="16"/>
      <c r="F28" s="16"/>
      <c r="G28" s="16"/>
      <c r="H28" s="16"/>
      <c r="I28" s="22"/>
    </row>
    <row r="29" spans="1:9">
      <c r="A29" s="10"/>
      <c r="B29" s="15"/>
      <c r="C29" s="16"/>
      <c r="D29" s="16"/>
      <c r="E29" s="16"/>
      <c r="F29" s="16"/>
      <c r="G29" s="16"/>
      <c r="H29" s="16"/>
      <c r="I29" s="22"/>
    </row>
    <row r="30" spans="1:9">
      <c r="A30" s="10"/>
      <c r="B30" s="15"/>
      <c r="C30" s="16"/>
      <c r="D30" s="16"/>
      <c r="E30" s="16"/>
      <c r="F30" s="16"/>
      <c r="G30" s="16"/>
      <c r="H30" s="16"/>
      <c r="I30" s="22"/>
    </row>
    <row r="31" spans="1:9">
      <c r="A31" s="10"/>
      <c r="B31" s="15"/>
      <c r="C31" s="16"/>
      <c r="D31" s="16"/>
      <c r="E31" s="16"/>
      <c r="F31" s="16"/>
      <c r="G31" s="16"/>
      <c r="H31" s="16"/>
      <c r="I31" s="22"/>
    </row>
    <row r="32" spans="1:9">
      <c r="A32" s="17" t="s">
        <v>33</v>
      </c>
      <c r="B32" s="18"/>
      <c r="C32" s="19" t="s">
        <v>34</v>
      </c>
      <c r="D32" s="20">
        <f t="shared" ref="D32:F32" si="1">D6</f>
        <v>28525243.01</v>
      </c>
      <c r="E32" s="20">
        <f t="shared" si="1"/>
        <v>1113726.11</v>
      </c>
      <c r="F32" s="20">
        <f t="shared" si="1"/>
        <v>1900000</v>
      </c>
      <c r="G32" s="20">
        <v>1327906.63</v>
      </c>
      <c r="H32" s="20">
        <v>2958018.83</v>
      </c>
      <c r="I32" s="23"/>
    </row>
  </sheetData>
  <mergeCells count="10">
    <mergeCell ref="A1:B1"/>
    <mergeCell ref="A2:I2"/>
    <mergeCell ref="A3:C3"/>
    <mergeCell ref="G3:I3"/>
    <mergeCell ref="D4:H4"/>
    <mergeCell ref="A32:B32"/>
    <mergeCell ref="A4:A5"/>
    <mergeCell ref="B4:B5"/>
    <mergeCell ref="C4:C5"/>
    <mergeCell ref="I4:I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topLeftCell="A4" workbookViewId="0">
      <selection activeCell="L28" sqref="L28"/>
    </sheetView>
  </sheetViews>
  <sheetFormatPr defaultColWidth="9" defaultRowHeight="13.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控制价费用表</vt:lpstr>
      <vt:lpstr>盖章封面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</dc:creator>
  <cp:lastModifiedBy>Ting</cp:lastModifiedBy>
  <dcterms:created xsi:type="dcterms:W3CDTF">2022-08-02T04:52:00Z</dcterms:created>
  <dcterms:modified xsi:type="dcterms:W3CDTF">2022-08-02T06:59:22Z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F6DEE7DB517F4EDF9A80DBB01C5382AC</vt:lpwstr>
  </property>
  <property fmtid="{D5CDD505-2E9C-101B-9397-08002B2CF9AE}" pid="3" name="KSOProductBuildVer">
    <vt:lpwstr>2052-11.1.0.11875</vt:lpwstr>
  </property>
</Properties>
</file>